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14_Estado Analítico de Ingresos por Fuente de Financiamiento\"/>
    </mc:Choice>
  </mc:AlternateContent>
  <xr:revisionPtr revIDLastSave="0" documentId="13_ncr:1_{92F140B9-0934-4EFD-8EC0-8B1E9B5CB287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E18" i="1" s="1"/>
  <c r="G8" i="1"/>
  <c r="F8" i="1"/>
  <c r="D8" i="1"/>
  <c r="C8" i="1"/>
  <c r="H24" i="1" l="1"/>
  <c r="E24" i="1"/>
  <c r="G26" i="1"/>
  <c r="H18" i="1"/>
  <c r="F26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<sst xmlns="http://schemas.openxmlformats.org/spreadsheetml/2006/main" count="41" uniqueCount="37">
  <si>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</si>
  <si>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</si>
  <si>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</si>
  <si>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</si>
  <si>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</si>
  <si>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</si>
  <si>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</si>
  <si>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</si>
  <si>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</si>
  <si>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</si>
  <si>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</si>
  <si>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</si>
  <si>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</si>
  <si>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</si>
  <si>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</si>
  <si>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</si>
  <si>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</si>
  <si>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</si>
  <si>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</si>
  <si>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</si>
  <si>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</si>
  <si>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</si>
  <si>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</si>
  <si>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</si>
  <si>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</si>
  <si>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</si>
  <si>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</si>
  <si>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</si>
  <si>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</si>
  <si>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Y SANEAMIENTO DE SAN JUANITO</t>
  </si>
  <si>
    <t>Del 1 de Enero al 31 de Diciembre de 2024</t>
  </si>
  <si>
    <t>MTRO. MANUEL ANTONIO DOMINGUEZ MARISCAL</t>
  </si>
  <si>
    <t>DIRECTOR EJECUTIVO</t>
  </si>
  <si>
    <t xml:space="preserve">C. ELVIA PETRA GONZÁLEZ PEÑA </t>
  </si>
  <si>
    <t xml:space="preserve">DIRECTORA FINANCIERA </t>
  </si>
  <si>
    <t>_________________________________________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</si>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</sst>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D20" sqref="D2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6588733</v>
      </c>
      <c r="D8" s="18">
        <f>SUM(D9:D16)</f>
        <v>692897</v>
      </c>
      <c r="E8" s="21">
        <f t="shared" ref="E8:E16" si="0">C8+D8</f>
        <v>7281630</v>
      </c>
      <c r="F8" s="18">
        <f>SUM(F9:F16)</f>
        <v>5826285</v>
      </c>
      <c r="G8" s="21">
        <f>SUM(G9:G16)</f>
        <v>5826285</v>
      </c>
      <c r="H8" s="5">
        <f t="shared" ref="H8:H16" si="1">G8-C8</f>
        <v>-762448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6584868</v>
      </c>
      <c r="D12" s="19">
        <v>692890</v>
      </c>
      <c r="E12" s="23">
        <f t="shared" si="0"/>
        <v>7277758</v>
      </c>
      <c r="F12" s="19">
        <v>5822413</v>
      </c>
      <c r="G12" s="22">
        <v>5822413</v>
      </c>
      <c r="H12" s="7">
        <f t="shared" si="1"/>
        <v>-762455</v>
      </c>
    </row>
    <row r="13" spans="2:8" x14ac:dyDescent="0.2">
      <c r="B13" s="9" t="s">
        <v>18</v>
      </c>
      <c r="C13" s="22">
        <v>3865</v>
      </c>
      <c r="D13" s="19">
        <v>7</v>
      </c>
      <c r="E13" s="23">
        <f t="shared" si="0"/>
        <v>3872</v>
      </c>
      <c r="F13" s="19">
        <v>3872</v>
      </c>
      <c r="G13" s="22">
        <v>3872</v>
      </c>
      <c r="H13" s="7">
        <f t="shared" si="1"/>
        <v>7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218473</v>
      </c>
      <c r="D18" s="18">
        <f>SUM(D19:D22)</f>
        <v>1693172</v>
      </c>
      <c r="E18" s="21">
        <f>C18+D18</f>
        <v>1911645</v>
      </c>
      <c r="F18" s="18">
        <f>SUM(F19:F22)</f>
        <v>1698065</v>
      </c>
      <c r="G18" s="21">
        <f>SUM(G19:G22)</f>
        <v>1698065</v>
      </c>
      <c r="H18" s="5">
        <f>G18-C18</f>
        <v>1479592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118473</v>
      </c>
      <c r="D21" s="19">
        <v>738982</v>
      </c>
      <c r="E21" s="23">
        <f>C21+D21</f>
        <v>857455</v>
      </c>
      <c r="F21" s="19">
        <v>643875</v>
      </c>
      <c r="G21" s="22">
        <v>643875</v>
      </c>
      <c r="H21" s="7">
        <f>G21-C21</f>
        <v>525402</v>
      </c>
    </row>
    <row r="22" spans="2:8" x14ac:dyDescent="0.2">
      <c r="B22" s="6" t="s">
        <v>22</v>
      </c>
      <c r="C22" s="22">
        <v>100000</v>
      </c>
      <c r="D22" s="19">
        <v>954190</v>
      </c>
      <c r="E22" s="23">
        <f>C22+D22</f>
        <v>1054190</v>
      </c>
      <c r="F22" s="19">
        <v>1054190</v>
      </c>
      <c r="G22" s="22">
        <v>1054190</v>
      </c>
      <c r="H22" s="7">
        <f>G22-C22</f>
        <v>954190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6807206</v>
      </c>
      <c r="D26" s="26">
        <f>SUM(D24,D18,D8)</f>
        <v>2386069</v>
      </c>
      <c r="E26" s="15">
        <f>SUM(D26,C26)</f>
        <v>9193275</v>
      </c>
      <c r="F26" s="26">
        <f>SUM(F24,F18,F8)</f>
        <v>7524350</v>
      </c>
      <c r="G26" s="15">
        <f>SUM(G24,G18,G8)</f>
        <v>7524350</v>
      </c>
      <c r="H26" s="28">
        <f>SUM(G26-C26)</f>
        <v>717144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ht="32.25" customHeight="1" x14ac:dyDescent="0.2">
      <c r="B32" s="3" t="s">
        <v>35</v>
      </c>
      <c r="F32" s="3" t="s">
        <v>36</v>
      </c>
    </row>
    <row r="33" spans="2:6" s="3" customFormat="1" x14ac:dyDescent="0.2">
      <c r="B33" s="3" t="s">
        <v>31</v>
      </c>
      <c r="F33" s="3" t="s">
        <v>33</v>
      </c>
    </row>
    <row r="34" spans="2:6" s="3" customFormat="1" x14ac:dyDescent="0.2">
      <c r="B34" s="3" t="s">
        <v>32</v>
      </c>
      <c r="F34" s="3" t="s">
        <v>34</v>
      </c>
    </row>
    <row r="35" spans="2:6" s="3" customFormat="1" x14ac:dyDescent="0.2"/>
    <row r="36" spans="2:6" s="3" customFormat="1" x14ac:dyDescent="0.2"/>
    <row r="37" spans="2:6" s="3" customFormat="1" x14ac:dyDescent="0.2"/>
    <row r="38" spans="2:6" s="3" customFormat="1" x14ac:dyDescent="0.2"/>
    <row r="39" spans="2:6" s="3" customFormat="1" x14ac:dyDescent="0.2"/>
    <row r="40" spans="2:6" s="3" customFormat="1" x14ac:dyDescent="0.2"/>
    <row r="41" spans="2:6" s="3" customFormat="1" x14ac:dyDescent="0.2"/>
    <row r="42" spans="2:6" s="3" customFormat="1" x14ac:dyDescent="0.2"/>
    <row r="43" spans="2:6" s="3" customFormat="1" x14ac:dyDescent="0.2"/>
    <row r="44" spans="2:6" s="3" customFormat="1" x14ac:dyDescent="0.2"/>
    <row r="45" spans="2:6" s="3" customFormat="1" x14ac:dyDescent="0.2"/>
    <row r="46" spans="2:6" s="3" customFormat="1" x14ac:dyDescent="0.2"/>
    <row r="47" spans="2:6" s="3" customFormat="1" x14ac:dyDescent="0.2"/>
    <row r="48" spans="2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2025-02-04T21:52:33Z</cp:lastPrinted>
  <dcterms:created xsi:type="dcterms:W3CDTF">2019-12-05T18:23:32Z</dcterms:created>
  <dcterms:modified xsi:type="dcterms:W3CDTF">2025-02-04T21:56:16Z</dcterms:modified>
</cp:coreProperties>
</file>